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S9" i="3" l="1"/>
  <c r="AQ9" i="3" l="1"/>
  <c r="AR9" i="3" s="1"/>
  <c r="AP9" i="3"/>
  <c r="AO9" i="3"/>
  <c r="AN9" i="3"/>
  <c r="AM9" i="3"/>
  <c r="AG9" i="3"/>
  <c r="AE9" i="3"/>
  <c r="AD9" i="3"/>
  <c r="AC9" i="3"/>
  <c r="AB9" i="3"/>
  <c r="AA9" i="3"/>
  <c r="W9" i="3"/>
  <c r="U9" i="3"/>
  <c r="T9" i="3"/>
  <c r="S9" i="3"/>
  <c r="R9" i="3"/>
  <c r="Q9" i="3"/>
  <c r="K9" i="3"/>
  <c r="I9" i="3"/>
  <c r="H9" i="3"/>
  <c r="G9" i="3"/>
  <c r="F9" i="3"/>
  <c r="E9" i="3"/>
  <c r="AF9" i="3" l="1"/>
  <c r="K14" i="3"/>
  <c r="I14" i="3"/>
  <c r="G14" i="3"/>
  <c r="E14" i="3"/>
  <c r="K13" i="3"/>
  <c r="I13" i="3"/>
  <c r="H13" i="3"/>
  <c r="G13" i="3"/>
  <c r="F13" i="3"/>
  <c r="E13" i="3"/>
  <c r="E15" i="3" s="1"/>
  <c r="K15" i="3" l="1"/>
  <c r="G15" i="3"/>
  <c r="F14" i="3"/>
  <c r="N14" i="3" s="1"/>
  <c r="H14" i="3"/>
  <c r="H15" i="3" s="1"/>
  <c r="M15" i="3" s="1"/>
  <c r="I15" i="3"/>
  <c r="J14" i="3"/>
  <c r="O14" i="3"/>
  <c r="M14" i="3"/>
  <c r="L14" i="3" l="1"/>
  <c r="F15" i="3"/>
  <c r="O15" i="3"/>
  <c r="J15" i="3"/>
  <c r="L15" i="3" l="1"/>
  <c r="N15" i="3"/>
</calcChain>
</file>

<file path=xl/sharedStrings.xml><?xml version="1.0" encoding="utf-8"?>
<sst xmlns="http://schemas.openxmlformats.org/spreadsheetml/2006/main" count="77" uniqueCount="34">
  <si>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</si>
  <si>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</si>
  <si>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</si>
  <si>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</si>
  <si>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</si>
  <si>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</si>
  <si>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</si>
  <si>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</si>
  <si>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</si>
  <si>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</si>
  <si>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</si>
  <si>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</si>
  <si>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</si>
  <si>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</si>
  <si>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</si>
  <si>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</si>
  <si>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</si>
  <si>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</si>
  <si>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</si>
  <si>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5.</t>
  </si>
  <si>
    <t>JoMa  2</t>
  </si>
  <si>
    <t>Juuso Hakkarainen</t>
  </si>
  <si>
    <t>24.2.2001   Outokumpu</t>
  </si>
  <si>
    <t>JoMa = Joensuun Maila  (1957),  kasvattajaseura</t>
  </si>
  <si>
    <t xml:space="preserve">    Runkosarja TOP-10</t>
  </si>
  <si>
    <t>Jatkosarjat</t>
  </si>
  <si>
    <t xml:space="preserve">  Runkosarja TOP-10</t>
  </si>
  <si>
    <t>ka/l+t</t>
  </si>
  <si>
    <t>ka/kl</t>
  </si>
  <si>
    <t>3.</t>
  </si>
  <si>
    <t>10.</t>
  </si>
  <si>
    <t>7.</t>
  </si>
  <si>
    <t>ViU</t>
  </si>
  <si>
    <t>ViU = Viinijärven Urheilijat  (1914)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</si>
</sst>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40" t="s">
        <v>21</v>
      </c>
      <c r="C1" s="2"/>
      <c r="D1" s="3"/>
      <c r="E1" s="4" t="s">
        <v>22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7"/>
      <c r="D2" s="58"/>
      <c r="E2" s="8" t="s">
        <v>7</v>
      </c>
      <c r="F2" s="22"/>
      <c r="G2" s="22"/>
      <c r="H2" s="22"/>
      <c r="I2" s="29"/>
      <c r="J2" s="9"/>
      <c r="K2" s="21"/>
      <c r="L2" s="18" t="s">
        <v>24</v>
      </c>
      <c r="M2" s="22"/>
      <c r="N2" s="22"/>
      <c r="O2" s="28"/>
      <c r="P2" s="6"/>
      <c r="Q2" s="18" t="s">
        <v>25</v>
      </c>
      <c r="R2" s="22"/>
      <c r="S2" s="22"/>
      <c r="T2" s="22"/>
      <c r="U2" s="29"/>
      <c r="V2" s="28"/>
      <c r="W2" s="6"/>
      <c r="X2" s="59" t="s">
        <v>12</v>
      </c>
      <c r="Y2" s="60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26</v>
      </c>
      <c r="AI2" s="22"/>
      <c r="AJ2" s="22"/>
      <c r="AK2" s="28"/>
      <c r="AL2" s="6"/>
      <c r="AM2" s="18" t="s">
        <v>25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1"/>
      <c r="M4" s="7"/>
      <c r="N4" s="7"/>
      <c r="O4" s="7"/>
      <c r="P4" s="10"/>
      <c r="Q4" s="12"/>
      <c r="R4" s="12"/>
      <c r="S4" s="13"/>
      <c r="T4" s="12"/>
      <c r="U4" s="12"/>
      <c r="V4" s="61"/>
      <c r="W4" s="19"/>
      <c r="X4" s="12">
        <v>2017</v>
      </c>
      <c r="Y4" s="12" t="s">
        <v>19</v>
      </c>
      <c r="Z4" s="1" t="s">
        <v>20</v>
      </c>
      <c r="AA4" s="12">
        <v>2</v>
      </c>
      <c r="AB4" s="12">
        <v>0</v>
      </c>
      <c r="AC4" s="12">
        <v>1</v>
      </c>
      <c r="AD4" s="12">
        <v>1</v>
      </c>
      <c r="AE4" s="12">
        <v>4</v>
      </c>
      <c r="AF4" s="66">
        <v>0.5</v>
      </c>
      <c r="AG4" s="10">
        <v>8</v>
      </c>
      <c r="AH4" s="56"/>
      <c r="AI4" s="56"/>
      <c r="AJ4" s="7"/>
      <c r="AK4" s="7"/>
      <c r="AL4" s="10"/>
      <c r="AM4" s="12"/>
      <c r="AN4" s="12"/>
      <c r="AO4" s="13"/>
      <c r="AP4" s="12"/>
      <c r="AQ4" s="12"/>
      <c r="AR4" s="13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1"/>
      <c r="M5" s="7"/>
      <c r="N5" s="7"/>
      <c r="O5" s="7"/>
      <c r="P5" s="10"/>
      <c r="Q5" s="12"/>
      <c r="R5" s="12"/>
      <c r="S5" s="13"/>
      <c r="T5" s="12"/>
      <c r="U5" s="12"/>
      <c r="V5" s="61"/>
      <c r="W5" s="19"/>
      <c r="X5" s="12"/>
      <c r="Y5" s="12"/>
      <c r="Z5" s="1"/>
      <c r="AA5" s="12"/>
      <c r="AB5" s="12"/>
      <c r="AC5" s="12"/>
      <c r="AD5" s="12"/>
      <c r="AE5" s="12"/>
      <c r="AF5" s="66"/>
      <c r="AG5" s="10"/>
      <c r="AH5" s="56"/>
      <c r="AI5" s="56"/>
      <c r="AJ5" s="7"/>
      <c r="AK5" s="7"/>
      <c r="AL5" s="10"/>
      <c r="AM5" s="12"/>
      <c r="AN5" s="12"/>
      <c r="AO5" s="13"/>
      <c r="AP5" s="12"/>
      <c r="AQ5" s="12"/>
      <c r="AR5" s="13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1"/>
      <c r="M6" s="7"/>
      <c r="N6" s="7"/>
      <c r="O6" s="7"/>
      <c r="P6" s="10"/>
      <c r="Q6" s="12"/>
      <c r="R6" s="12"/>
      <c r="S6" s="13"/>
      <c r="T6" s="12"/>
      <c r="U6" s="12"/>
      <c r="V6" s="61"/>
      <c r="W6" s="19"/>
      <c r="X6" s="12">
        <v>2019</v>
      </c>
      <c r="Y6" s="12" t="s">
        <v>29</v>
      </c>
      <c r="Z6" s="1" t="s">
        <v>20</v>
      </c>
      <c r="AA6" s="12">
        <v>14</v>
      </c>
      <c r="AB6" s="12">
        <v>0</v>
      </c>
      <c r="AC6" s="12">
        <v>10</v>
      </c>
      <c r="AD6" s="12">
        <v>2</v>
      </c>
      <c r="AE6" s="12">
        <v>28</v>
      </c>
      <c r="AF6" s="66">
        <v>0.4516</v>
      </c>
      <c r="AG6" s="19">
        <v>62</v>
      </c>
      <c r="AH6" s="41"/>
      <c r="AI6" s="7"/>
      <c r="AJ6" s="7"/>
      <c r="AK6" s="7"/>
      <c r="AM6" s="12">
        <v>3</v>
      </c>
      <c r="AN6" s="12">
        <v>0</v>
      </c>
      <c r="AO6" s="13">
        <v>1</v>
      </c>
      <c r="AP6" s="12">
        <v>0</v>
      </c>
      <c r="AQ6" s="12">
        <v>4</v>
      </c>
      <c r="AR6" s="67">
        <v>0.22220000000000001</v>
      </c>
      <c r="AS6" s="19">
        <v>18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1"/>
      <c r="M7" s="7"/>
      <c r="N7" s="7"/>
      <c r="O7" s="7"/>
      <c r="P7" s="10"/>
      <c r="Q7" s="12"/>
      <c r="R7" s="12"/>
      <c r="S7" s="13"/>
      <c r="T7" s="12"/>
      <c r="U7" s="12"/>
      <c r="V7" s="61"/>
      <c r="W7" s="19"/>
      <c r="X7" s="12">
        <v>2020</v>
      </c>
      <c r="Y7" s="12" t="s">
        <v>19</v>
      </c>
      <c r="Z7" s="1" t="s">
        <v>20</v>
      </c>
      <c r="AA7" s="12">
        <v>8</v>
      </c>
      <c r="AB7" s="12">
        <v>1</v>
      </c>
      <c r="AC7" s="12">
        <v>12</v>
      </c>
      <c r="AD7" s="12">
        <v>1</v>
      </c>
      <c r="AE7" s="12">
        <v>22</v>
      </c>
      <c r="AF7" s="32">
        <v>0.38590000000000002</v>
      </c>
      <c r="AG7" s="19">
        <v>57</v>
      </c>
      <c r="AH7" s="41" t="s">
        <v>30</v>
      </c>
      <c r="AI7" s="7"/>
      <c r="AJ7" s="7"/>
      <c r="AK7" s="7"/>
      <c r="AL7" s="68"/>
      <c r="AM7" s="12"/>
      <c r="AN7" s="12"/>
      <c r="AO7" s="13"/>
      <c r="AP7" s="12"/>
      <c r="AQ7" s="12"/>
      <c r="AR7" s="67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1"/>
      <c r="M8" s="7"/>
      <c r="N8" s="7"/>
      <c r="O8" s="7"/>
      <c r="P8" s="10"/>
      <c r="Q8" s="12"/>
      <c r="R8" s="12"/>
      <c r="S8" s="13"/>
      <c r="T8" s="12"/>
      <c r="U8" s="12"/>
      <c r="V8" s="61"/>
      <c r="W8" s="19"/>
      <c r="X8" s="69">
        <v>2021</v>
      </c>
      <c r="Y8" s="69" t="s">
        <v>31</v>
      </c>
      <c r="Z8" s="70" t="s">
        <v>32</v>
      </c>
      <c r="AA8" s="69">
        <v>1</v>
      </c>
      <c r="AB8" s="69">
        <v>1</v>
      </c>
      <c r="AC8" s="69">
        <v>1</v>
      </c>
      <c r="AD8" s="69">
        <v>1</v>
      </c>
      <c r="AE8" s="69">
        <v>5</v>
      </c>
      <c r="AF8" s="71">
        <v>0.55559999999999998</v>
      </c>
      <c r="AG8" s="72">
        <v>9</v>
      </c>
      <c r="AH8" s="7"/>
      <c r="AI8" s="7"/>
      <c r="AJ8" s="7"/>
      <c r="AK8" s="7"/>
      <c r="AL8" s="16"/>
      <c r="AM8" s="12"/>
      <c r="AN8" s="12"/>
      <c r="AO8" s="12"/>
      <c r="AP8" s="12"/>
      <c r="AQ8" s="12"/>
      <c r="AR8" s="12"/>
      <c r="AS8" s="10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2" t="s">
        <v>13</v>
      </c>
      <c r="C9" s="63"/>
      <c r="D9" s="64"/>
      <c r="E9" s="36">
        <f>SUM(E4:E8)</f>
        <v>0</v>
      </c>
      <c r="F9" s="36">
        <f t="shared" ref="F9:I9" si="0">SUM(F4:F8)</f>
        <v>0</v>
      </c>
      <c r="G9" s="36">
        <f t="shared" si="0"/>
        <v>0</v>
      </c>
      <c r="H9" s="36">
        <f t="shared" si="0"/>
        <v>0</v>
      </c>
      <c r="I9" s="36">
        <f t="shared" si="0"/>
        <v>0</v>
      </c>
      <c r="J9" s="37">
        <v>0</v>
      </c>
      <c r="K9" s="21">
        <f>SUM(K8:K8)</f>
        <v>0</v>
      </c>
      <c r="L9" s="18"/>
      <c r="M9" s="29"/>
      <c r="N9" s="42"/>
      <c r="O9" s="43"/>
      <c r="P9" s="10"/>
      <c r="Q9" s="36">
        <f>SUM(Q4:Q8)</f>
        <v>0</v>
      </c>
      <c r="R9" s="36">
        <f t="shared" ref="R9:U9" si="1">SUM(R4:R8)</f>
        <v>0</v>
      </c>
      <c r="S9" s="36">
        <f t="shared" si="1"/>
        <v>0</v>
      </c>
      <c r="T9" s="36">
        <f t="shared" si="1"/>
        <v>0</v>
      </c>
      <c r="U9" s="36">
        <f t="shared" si="1"/>
        <v>0</v>
      </c>
      <c r="V9" s="15">
        <v>0</v>
      </c>
      <c r="W9" s="21">
        <f>SUM(W8:W8)</f>
        <v>0</v>
      </c>
      <c r="X9" s="56" t="s">
        <v>13</v>
      </c>
      <c r="Y9" s="11"/>
      <c r="Z9" s="9"/>
      <c r="AA9" s="36">
        <f>SUM(AA4:AA8)</f>
        <v>25</v>
      </c>
      <c r="AB9" s="36">
        <f t="shared" ref="AB9:AG9" si="2">SUM(AB4:AB8)</f>
        <v>2</v>
      </c>
      <c r="AC9" s="36">
        <f t="shared" si="2"/>
        <v>24</v>
      </c>
      <c r="AD9" s="36">
        <f t="shared" si="2"/>
        <v>5</v>
      </c>
      <c r="AE9" s="36">
        <f t="shared" si="2"/>
        <v>59</v>
      </c>
      <c r="AF9" s="37">
        <f>PRODUCT(AE9/AG9)</f>
        <v>0.43382352941176472</v>
      </c>
      <c r="AG9" s="21">
        <f t="shared" si="2"/>
        <v>136</v>
      </c>
      <c r="AH9" s="18"/>
      <c r="AI9" s="29"/>
      <c r="AJ9" s="42"/>
      <c r="AK9" s="43"/>
      <c r="AL9" s="10"/>
      <c r="AM9" s="36">
        <f>SUM(AM4:AM8)</f>
        <v>3</v>
      </c>
      <c r="AN9" s="36">
        <f t="shared" ref="AN9:AQ9" si="3">SUM(AN4:AN8)</f>
        <v>0</v>
      </c>
      <c r="AO9" s="36">
        <f t="shared" si="3"/>
        <v>1</v>
      </c>
      <c r="AP9" s="36">
        <f t="shared" si="3"/>
        <v>0</v>
      </c>
      <c r="AQ9" s="36">
        <f t="shared" si="3"/>
        <v>4</v>
      </c>
      <c r="AR9" s="37">
        <f>PRODUCT(AQ9/AS9)</f>
        <v>0.22222222222222221</v>
      </c>
      <c r="AS9" s="39">
        <f t="shared" ref="AS9" si="4">SUM(AS4:AS8)</f>
        <v>18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16</v>
      </c>
      <c r="C11" s="50"/>
      <c r="D11" s="51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27</v>
      </c>
      <c r="O11" s="7" t="s">
        <v>28</v>
      </c>
      <c r="Q11" s="17"/>
      <c r="R11" s="17" t="s">
        <v>10</v>
      </c>
      <c r="S11" s="17"/>
      <c r="T11" s="55" t="s">
        <v>23</v>
      </c>
      <c r="U11" s="10"/>
      <c r="V11" s="19"/>
      <c r="W11" s="19"/>
      <c r="X11" s="44"/>
      <c r="Y11" s="44"/>
      <c r="Z11" s="44"/>
      <c r="AA11" s="44"/>
      <c r="AB11" s="44"/>
      <c r="AC11" s="16"/>
      <c r="AD11" s="16"/>
      <c r="AE11" s="16"/>
      <c r="AF11" s="16"/>
      <c r="AG11" s="16"/>
      <c r="AH11" s="16"/>
      <c r="AI11" s="16"/>
      <c r="AJ11" s="16"/>
      <c r="AK11" s="16"/>
      <c r="AM11" s="19"/>
      <c r="AN11" s="44"/>
      <c r="AO11" s="44"/>
      <c r="AP11" s="44"/>
      <c r="AQ11" s="44"/>
      <c r="AR11" s="44"/>
      <c r="AS11" s="44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2" t="s">
        <v>15</v>
      </c>
      <c r="C12" s="3"/>
      <c r="D12" s="53"/>
      <c r="E12" s="48">
        <v>0</v>
      </c>
      <c r="F12" s="48">
        <v>0</v>
      </c>
      <c r="G12" s="48">
        <v>0</v>
      </c>
      <c r="H12" s="48">
        <v>0</v>
      </c>
      <c r="I12" s="48">
        <v>0</v>
      </c>
      <c r="J12" s="65">
        <v>0</v>
      </c>
      <c r="K12" s="16">
        <v>0</v>
      </c>
      <c r="L12" s="54">
        <v>0</v>
      </c>
      <c r="M12" s="54">
        <v>0</v>
      </c>
      <c r="N12" s="54">
        <v>0</v>
      </c>
      <c r="O12" s="54">
        <v>0</v>
      </c>
      <c r="Q12" s="17"/>
      <c r="R12" s="17"/>
      <c r="S12" s="17"/>
      <c r="T12" s="55" t="s">
        <v>33</v>
      </c>
      <c r="U12" s="16"/>
      <c r="V12" s="16"/>
      <c r="W12" s="16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8">
        <f>PRODUCT(E9+Q9)</f>
        <v>0</v>
      </c>
      <c r="F13" s="48">
        <f>PRODUCT(F9+R9)</f>
        <v>0</v>
      </c>
      <c r="G13" s="48">
        <f>PRODUCT(G9+S9)</f>
        <v>0</v>
      </c>
      <c r="H13" s="48">
        <f>PRODUCT(H9+T9)</f>
        <v>0</v>
      </c>
      <c r="I13" s="48">
        <f>PRODUCT(I9+U9)</f>
        <v>0</v>
      </c>
      <c r="J13" s="65">
        <v>0</v>
      </c>
      <c r="K13" s="16">
        <f>PRODUCT(K9+W9)</f>
        <v>0</v>
      </c>
      <c r="L13" s="54">
        <v>0</v>
      </c>
      <c r="M13" s="54">
        <v>0</v>
      </c>
      <c r="N13" s="54">
        <v>0</v>
      </c>
      <c r="O13" s="54">
        <v>0</v>
      </c>
      <c r="Q13" s="17"/>
      <c r="R13" s="17"/>
      <c r="S13" s="17"/>
      <c r="T13" s="17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8">
        <f>PRODUCT(AA9+AM9)</f>
        <v>28</v>
      </c>
      <c r="F14" s="48">
        <f>PRODUCT(AB9+AN9)</f>
        <v>2</v>
      </c>
      <c r="G14" s="48">
        <f>PRODUCT(AC9+AO9)</f>
        <v>25</v>
      </c>
      <c r="H14" s="48">
        <f>PRODUCT(AD9+AP9)</f>
        <v>5</v>
      </c>
      <c r="I14" s="48">
        <f>PRODUCT(AE9+AQ9)</f>
        <v>63</v>
      </c>
      <c r="J14" s="65">
        <f>PRODUCT(I14/K14)</f>
        <v>0.40909090909090912</v>
      </c>
      <c r="K14" s="10">
        <f>PRODUCT(AG9+AS9)</f>
        <v>154</v>
      </c>
      <c r="L14" s="54">
        <f>PRODUCT((F14+G14)/E14)</f>
        <v>0.9642857142857143</v>
      </c>
      <c r="M14" s="54">
        <f>PRODUCT(H14/E14)</f>
        <v>0.17857142857142858</v>
      </c>
      <c r="N14" s="54">
        <f>PRODUCT((F14+G14+H14)/E14)</f>
        <v>1.1428571428571428</v>
      </c>
      <c r="O14" s="54">
        <f>PRODUCT(I14/E14)</f>
        <v>2.25</v>
      </c>
      <c r="Q14" s="17"/>
      <c r="R14" s="17"/>
      <c r="S14" s="16"/>
      <c r="T14" s="17"/>
      <c r="U14" s="10"/>
      <c r="V14" s="10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5" t="s">
        <v>13</v>
      </c>
      <c r="C15" s="46"/>
      <c r="D15" s="47"/>
      <c r="E15" s="48">
        <f>SUM(E12:E14)</f>
        <v>28</v>
      </c>
      <c r="F15" s="48">
        <f t="shared" ref="F15:I15" si="5">SUM(F12:F14)</f>
        <v>2</v>
      </c>
      <c r="G15" s="48">
        <f t="shared" si="5"/>
        <v>25</v>
      </c>
      <c r="H15" s="48">
        <f t="shared" si="5"/>
        <v>5</v>
      </c>
      <c r="I15" s="48">
        <f t="shared" si="5"/>
        <v>63</v>
      </c>
      <c r="J15" s="65">
        <f>PRODUCT(I15/K15)</f>
        <v>0.40909090909090912</v>
      </c>
      <c r="K15" s="16">
        <f>SUM(K12:K14)</f>
        <v>154</v>
      </c>
      <c r="L15" s="54">
        <f>PRODUCT((F15+G15)/E15)</f>
        <v>0.9642857142857143</v>
      </c>
      <c r="M15" s="54">
        <f>PRODUCT(H15/E15)</f>
        <v>0.17857142857142858</v>
      </c>
      <c r="N15" s="54">
        <f>PRODUCT((F15+G15+H15)/E15)</f>
        <v>1.1428571428571428</v>
      </c>
      <c r="O15" s="54">
        <f>PRODUCT(I15/E15)</f>
        <v>2.25</v>
      </c>
      <c r="Q15" s="10"/>
      <c r="R15" s="10"/>
      <c r="S15" s="10"/>
      <c r="T15" s="17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7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H180" s="10"/>
      <c r="AI180" s="10"/>
      <c r="AJ180" s="10"/>
      <c r="AK180" s="10"/>
      <c r="AL180" s="10"/>
    </row>
    <row r="181" spans="12:38" x14ac:dyDescent="0.25"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</row>
    <row r="182" spans="12:38" x14ac:dyDescent="0.25"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</row>
    <row r="183" spans="12:38" x14ac:dyDescent="0.25"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</row>
    <row r="184" spans="12:38" x14ac:dyDescent="0.25"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</row>
    <row r="185" spans="12:38" x14ac:dyDescent="0.25"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</row>
    <row r="186" spans="12:38" x14ac:dyDescent="0.25"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</row>
    <row r="187" spans="12:38" x14ac:dyDescent="0.25"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</row>
    <row r="188" spans="12:38" x14ac:dyDescent="0.25"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</row>
    <row r="189" spans="12:38" x14ac:dyDescent="0.25"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</row>
    <row r="190" spans="12:38" x14ac:dyDescent="0.25"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</row>
    <row r="191" spans="12:38" x14ac:dyDescent="0.25"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</row>
    <row r="192" spans="12:38" x14ac:dyDescent="0.25"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</row>
    <row r="193" spans="19:30" x14ac:dyDescent="0.25"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</row>
  </sheetData>
  <sortState ref="X7:AO8">
    <sortCondition ref="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2021-09-03T18:22:54Z</dcterms:modified>
</cp:coreProperties>
</file>